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котировок\06.Июнь\Поставка товаров обслуж. станций СО\Закупочная\"/>
    </mc:Choice>
  </mc:AlternateContent>
  <bookViews>
    <workbookView xWindow="0" yWindow="0" windowWidth="28800" windowHeight="124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7" i="1" l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J27" i="1" l="1"/>
  <c r="L27" i="1" s="1"/>
  <c r="J26" i="1"/>
  <c r="L26" i="1" s="1"/>
  <c r="J25" i="1"/>
  <c r="L25" i="1" s="1"/>
  <c r="J24" i="1"/>
  <c r="L24" i="1" s="1"/>
  <c r="J23" i="1"/>
  <c r="L23" i="1" s="1"/>
  <c r="J22" i="1"/>
  <c r="L22" i="1" s="1"/>
  <c r="J21" i="1"/>
  <c r="L21" i="1" s="1"/>
  <c r="J20" i="1"/>
  <c r="L20" i="1" s="1"/>
  <c r="J19" i="1"/>
  <c r="L19" i="1" s="1"/>
  <c r="J18" i="1"/>
  <c r="L18" i="1" s="1"/>
  <c r="J17" i="1"/>
  <c r="L17" i="1" s="1"/>
  <c r="J16" i="1"/>
  <c r="L16" i="1" s="1"/>
  <c r="J15" i="1"/>
  <c r="L15" i="1" s="1"/>
  <c r="J14" i="1"/>
  <c r="L14" i="1" s="1"/>
  <c r="J13" i="1"/>
  <c r="J12" i="1"/>
  <c r="J11" i="1"/>
  <c r="J10" i="1"/>
  <c r="J9" i="1"/>
  <c r="J8" i="1"/>
  <c r="K8" i="1" l="1"/>
  <c r="L8" i="1"/>
  <c r="K9" i="1"/>
  <c r="L9" i="1"/>
  <c r="K10" i="1"/>
  <c r="L10" i="1"/>
  <c r="K11" i="1"/>
  <c r="L11" i="1"/>
  <c r="K12" i="1"/>
  <c r="L12" i="1"/>
  <c r="K13" i="1"/>
  <c r="L13" i="1"/>
  <c r="B9" i="1" l="1"/>
  <c r="B10" i="1" s="1"/>
  <c r="B11" i="1" s="1"/>
  <c r="B12" i="1" s="1"/>
  <c r="B13" i="1" s="1"/>
</calcChain>
</file>

<file path=xl/sharedStrings.xml><?xml version="1.0" encoding="utf-8"?>
<sst xmlns="http://schemas.openxmlformats.org/spreadsheetml/2006/main" count="90" uniqueCount="62">
  <si>
    <t>Ед. изм.</t>
  </si>
  <si>
    <t>шт</t>
  </si>
  <si>
    <t>№ п.п.</t>
  </si>
  <si>
    <t>Форма 3 ТЕХНИКО-КОММЕРЧЕСКОЕ ПРЕДЛОЖЕНИЕ</t>
  </si>
  <si>
    <t>Наименование товара Заказчика</t>
  </si>
  <si>
    <t>Производитель</t>
  </si>
  <si>
    <t>страна происхождения товара</t>
  </si>
  <si>
    <t>Коэффициент снижения цены*</t>
  </si>
  <si>
    <t>Объем может быть изменен на 20% без изменения стоимости единицы</t>
  </si>
  <si>
    <t>Требуемые сроки поставки:</t>
  </si>
  <si>
    <t>Условия доставки</t>
  </si>
  <si>
    <t>Транспортировка товара:</t>
  </si>
  <si>
    <t>Гарантийные обязательства</t>
  </si>
  <si>
    <t>Контактное лицо по тех. вопросам</t>
  </si>
  <si>
    <t>Доставка товара должна быть осуществлена в срок, указанный в заказе, но не более 30 (тридцати) календарных дней после подписания сторонами Заказа</t>
  </si>
  <si>
    <t xml:space="preserve">Отгрузка до склада ПАО "Башинформсвязь",по адресу: г. Уфа, ул. Каспийская,14. </t>
  </si>
  <si>
    <t xml:space="preserve">Начальная (максимальная) цена за единицу измерения,включая стоимость тары, доставку, 
рубли РФ
</t>
  </si>
  <si>
    <t xml:space="preserve"> без учета НДС</t>
  </si>
  <si>
    <t>с учетом НДС (по ставке 18%)</t>
  </si>
  <si>
    <t xml:space="preserve">Предложение Претендента о цене за единицу измерения  с учетом коэффициента снижения цены, включая стоимость тары, доставку, 
рубли РФ
</t>
  </si>
  <si>
    <t>*Коэффициент снижения цены не может быть больше или равен 1 (единице). Коэффициент снижения применяется единым ко всем позициям единиц измерения и применяется к начальной (максимальной) цене договора.</t>
  </si>
  <si>
    <t>Цена договора с учетом коэффициента снижения цены _______________      ______________________________ руб. (с НДС 18% , _________ руб., без учета НДС, НДС не облагается)
                                                                                                                                      (цифрами)                          (прописью)                                                                        (указать необходимое)</t>
  </si>
  <si>
    <r>
      <t xml:space="preserve">__________________________________                                                    ___________________________
(Подпись уполномоченного представителя)                                            (Ф.И.О. и должность подписавшего)
М.П. (при наличии печати)
</t>
    </r>
    <r>
      <rPr>
        <sz val="10"/>
        <color theme="0" tint="-0.499984740745262"/>
        <rFont val="Calibri"/>
        <family val="2"/>
        <charset val="204"/>
        <scheme val="minor"/>
      </rPr>
      <t xml:space="preserve">ИНСТРУКЦИИ ПО ЗАПОЛНЕНИЮ:
1. Данные инструкции не следует воспроизводить в документах, подготовленных Претендентом на участие в Открытом запросе котировок.
2. Претендент на участие в Открытом запросе котировок приводит номер и дату Заявки на участие в Открытом запросе котировок, приложением к которой является данное технико-коммерческое предложение.
3. Предлагаемая цена Договора должна быть указана цифрами с одновременным дублированием ее словами. </t>
    </r>
  </si>
  <si>
    <t xml:space="preserve"> </t>
  </si>
  <si>
    <t>Транспортировка товара осуществляется автомобильным транспортом за счет Поставщика.</t>
  </si>
  <si>
    <t xml:space="preserve">Приложение к Заявке на участие в Открытом запросе котировок от «___» __________ 20___ г. № ______
ТЕХНИКО-КОММЕРЧЕСКОЕ ПРЕДЛОЖЕНИЕ
Претендент на участие в Открытом запросе котировок: ________________________________ 
Суть технико-коммерческого предложения:
1. Предмет закупки: Право на заключение договора, предметом которого является поставка товаров для обслуживания базовых станций сотовых операторов
</t>
  </si>
  <si>
    <t>Бинокль 20х 50мм</t>
  </si>
  <si>
    <t xml:space="preserve">Компас профессиональный прецизионный  </t>
  </si>
  <si>
    <t>Лыжи Тайга (крепления,палки,комплект)</t>
  </si>
  <si>
    <t>Электронные весы</t>
  </si>
  <si>
    <t>Цифровой манометрический коллектор</t>
  </si>
  <si>
    <t xml:space="preserve">Пароочиститель </t>
  </si>
  <si>
    <t xml:space="preserve">Вальцовка для труб с эксцентриком 3/16"-3/4" </t>
  </si>
  <si>
    <t>Зарядные шланги 3x1,5 м, соединение 1/4 SAE</t>
  </si>
  <si>
    <t xml:space="preserve">Вакуумный насос 2-ступенчатый </t>
  </si>
  <si>
    <t>Горелка для пайки медных труб</t>
  </si>
  <si>
    <t>Трубогиб с храповым механизмом</t>
  </si>
  <si>
    <t>Ример (бочка мет.корп.) 3-41мм</t>
  </si>
  <si>
    <t>Ример карандаш со сменными лезвиями</t>
  </si>
  <si>
    <t>ФРЕОН (ХЛАДОН) R-410A</t>
  </si>
  <si>
    <t>ФРЕОН (ХЛАДАГЕНТ) R22</t>
  </si>
  <si>
    <t>Сервисный вентиль с тефлоновой прокладкой, подсоединение "папа" 5/16" SAE х "мама" 5/16" SAE</t>
  </si>
  <si>
    <t>Сервисный вентиль с тефлоновой прокладкой, подсоединение "папа" 1/4" SAE х "мама" 1/4" SAE</t>
  </si>
  <si>
    <t xml:space="preserve">Детектор утечек хладагентов </t>
  </si>
  <si>
    <t xml:space="preserve">Манометрическая станция </t>
  </si>
  <si>
    <t xml:space="preserve">Диаметр линз объектива, мм - 50  
Увеличение бинокля - 20x </t>
  </si>
  <si>
    <t>Металлический корпус; гелевое наполнение, которое предотвращает замерзание и износ; зрительное увеличительное окошко с визирной линией, позволяющее определять азимут с точностью до 1 градуса; встроенный пузырьковый уровень для выравнивания плоскости компаса в строго горизонтальном положении; северная линия и северная стрелка; по обеим сторонам корпуса нанесены сантиметровая и дюймовая шкала; предусмотрена возможность крепления компаса на штативе; на обратной стороне компаса специальная угломерная таблица; шнурок привязывается к складному кольцу на корпусе. К компасу прилагается матерчатый чехол с креплением на ремень.</t>
  </si>
  <si>
    <t>Лыжи охот. "Тайга"175х16см (крепление, палки)</t>
  </si>
  <si>
    <t>Электронные весы, макс. Вес 50 кг., точность 0,05%</t>
  </si>
  <si>
    <t>Цифровой манометрический коллектор, погрешность 0,5</t>
  </si>
  <si>
    <t>Пароочиститель 1500 W, 3.2 бар</t>
  </si>
  <si>
    <t xml:space="preserve">Вакуумный насос 2-ступенчатый 46л/мин, 120W </t>
  </si>
  <si>
    <t>Трубогиб с храповым механизмом, насадки 3/8"-1/2"-5/8"-3/4"-7/8"</t>
  </si>
  <si>
    <t>ФРЕОН (ХЛАДОН) R-410A, БАЛЛОН 11,3 КГ</t>
  </si>
  <si>
    <t>ФРЕОН (ХЛАДАГЕНТ) R22,  БАЛЛОН 13,6 КГ</t>
  </si>
  <si>
    <t>Детектор утечек хладагентов для CFC, HCFC, HFC</t>
  </si>
  <si>
    <t>Манометрическая станция двухвентильный коллектор, 4 рабочих штуцера 1/4"</t>
  </si>
  <si>
    <t>Описание</t>
  </si>
  <si>
    <t>Tpyбopeз для медных трубок</t>
  </si>
  <si>
    <t xml:space="preserve">Tpyбopeз для медных трубок 1/8"-1 1/8" (4-28 MM) </t>
  </si>
  <si>
    <t>Наименование товара Поставщика**</t>
  </si>
  <si>
    <t>**указать наименование поставляемого товара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</si>
</sst>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0" tint="-0.499984740745262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1"/>
      <color theme="0" tint="-0.499984740745262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2" applyNumberFormat="0" applyFill="0" applyProtection="0">
      <alignment horizontal="center" vertical="center" wrapText="1"/>
    </xf>
  </cellStyleXfs>
  <cellXfs count="74">
    <xf numFmtId="0" fontId="0" fillId="0" borderId="0" xfId="0"/>
    <xf numFmtId="0" fontId="2" fillId="0" borderId="0" xfId="0" applyFont="1"/>
    <xf numFmtId="2" fontId="2" fillId="2" borderId="1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4" fillId="2" borderId="1" xfId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vertical="center" wrapText="1"/>
    </xf>
    <xf numFmtId="0" fontId="0" fillId="2" borderId="0" xfId="0" applyFill="1" applyAlignme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0" fillId="0" borderId="0" xfId="0" applyAlignment="1">
      <alignment wrapText="1"/>
    </xf>
    <xf numFmtId="0" fontId="5" fillId="0" borderId="11" xfId="0" applyFont="1" applyBorder="1" applyAlignment="1">
      <alignment horizontal="center" vertical="center" wrapText="1"/>
    </xf>
    <xf numFmtId="0" fontId="8" fillId="0" borderId="1" xfId="0" applyFont="1" applyBorder="1" applyAlignment="1"/>
    <xf numFmtId="0" fontId="8" fillId="0" borderId="13" xfId="0" applyFont="1" applyBorder="1" applyAlignment="1"/>
    <xf numFmtId="0" fontId="8" fillId="0" borderId="12" xfId="0" applyFont="1" applyBorder="1" applyAlignment="1"/>
    <xf numFmtId="0" fontId="4" fillId="0" borderId="0" xfId="0" applyFont="1"/>
    <xf numFmtId="0" fontId="7" fillId="0" borderId="11" xfId="0" applyFont="1" applyBorder="1" applyAlignment="1">
      <alignment horizontal="center" vertical="center" wrapText="1"/>
    </xf>
    <xf numFmtId="0" fontId="10" fillId="0" borderId="0" xfId="0" applyFont="1"/>
    <xf numFmtId="2" fontId="3" fillId="0" borderId="0" xfId="0" applyNumberFormat="1" applyFont="1" applyAlignment="1">
      <alignment horizontal="center" vertical="center"/>
    </xf>
    <xf numFmtId="0" fontId="0" fillId="0" borderId="0" xfId="0" applyBorder="1"/>
    <xf numFmtId="2" fontId="2" fillId="2" borderId="5" xfId="0" applyNumberFormat="1" applyFont="1" applyFill="1" applyBorder="1" applyAlignment="1">
      <alignment vertical="center"/>
    </xf>
    <xf numFmtId="2" fontId="2" fillId="2" borderId="4" xfId="0" applyNumberFormat="1" applyFont="1" applyFill="1" applyBorder="1" applyAlignment="1">
      <alignment vertical="center"/>
    </xf>
    <xf numFmtId="0" fontId="12" fillId="0" borderId="0" xfId="0" applyFont="1" applyFill="1" applyBorder="1" applyAlignment="1"/>
    <xf numFmtId="0" fontId="13" fillId="0" borderId="0" xfId="0" applyFont="1"/>
    <xf numFmtId="0" fontId="13" fillId="0" borderId="0" xfId="0" applyFont="1" applyAlignment="1">
      <alignment horizontal="center" vertical="center"/>
    </xf>
    <xf numFmtId="0" fontId="14" fillId="0" borderId="0" xfId="0" applyFont="1"/>
    <xf numFmtId="0" fontId="8" fillId="0" borderId="14" xfId="0" applyFont="1" applyBorder="1" applyAlignment="1"/>
    <xf numFmtId="0" fontId="0" fillId="2" borderId="0" xfId="0" applyFill="1" applyAlignment="1">
      <alignment horizontal="center" vertical="center"/>
    </xf>
    <xf numFmtId="3" fontId="8" fillId="2" borderId="1" xfId="0" applyNumberFormat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3" fontId="8" fillId="0" borderId="1" xfId="0" applyNumberFormat="1" applyFont="1" applyFill="1" applyBorder="1" applyAlignment="1">
      <alignment horizontal="left" vertical="center" wrapText="1"/>
    </xf>
    <xf numFmtId="3" fontId="8" fillId="0" borderId="1" xfId="0" applyNumberFormat="1" applyFont="1" applyFill="1" applyBorder="1" applyAlignment="1">
      <alignment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3" fontId="8" fillId="0" borderId="1" xfId="0" applyNumberFormat="1" applyFont="1" applyFill="1" applyBorder="1" applyAlignment="1">
      <alignment horizontal="left" vertical="top" wrapText="1"/>
    </xf>
    <xf numFmtId="2" fontId="16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5" fillId="0" borderId="11" xfId="0" applyFont="1" applyBorder="1" applyAlignment="1">
      <alignment horizontal="center" vertical="center" textRotation="90" wrapText="1"/>
    </xf>
    <xf numFmtId="0" fontId="0" fillId="0" borderId="11" xfId="0" applyFont="1" applyBorder="1" applyAlignment="1">
      <alignment horizontal="center" vertical="center" textRotation="90" wrapText="1"/>
    </xf>
    <xf numFmtId="0" fontId="3" fillId="0" borderId="8" xfId="0" applyFont="1" applyBorder="1" applyAlignment="1">
      <alignment horizontal="right" wrapText="1"/>
    </xf>
    <xf numFmtId="0" fontId="0" fillId="0" borderId="8" xfId="0" applyBorder="1" applyAlignment="1">
      <alignment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11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textRotation="90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9" fillId="2" borderId="13" xfId="0" applyFont="1" applyFill="1" applyBorder="1" applyAlignment="1">
      <alignment vertical="center" wrapText="1"/>
    </xf>
    <xf numFmtId="0" fontId="0" fillId="0" borderId="15" xfId="0" applyBorder="1" applyAlignment="1">
      <alignment vertical="center"/>
    </xf>
    <xf numFmtId="0" fontId="0" fillId="0" borderId="14" xfId="0" applyBorder="1" applyAlignment="1">
      <alignment vertical="center"/>
    </xf>
    <xf numFmtId="0" fontId="8" fillId="0" borderId="13" xfId="0" applyFont="1" applyBorder="1" applyAlignment="1">
      <alignment vertical="top" wrapText="1"/>
    </xf>
    <xf numFmtId="0" fontId="8" fillId="0" borderId="14" xfId="0" applyFont="1" applyBorder="1" applyAlignment="1">
      <alignment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0" fillId="0" borderId="15" xfId="0" applyBorder="1" applyAlignment="1"/>
    <xf numFmtId="0" fontId="0" fillId="0" borderId="14" xfId="0" applyBorder="1" applyAlignment="1"/>
    <xf numFmtId="0" fontId="15" fillId="0" borderId="13" xfId="0" applyFont="1" applyBorder="1" applyAlignment="1"/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16" xfId="0" applyFont="1" applyBorder="1" applyAlignment="1">
      <alignment horizontal="left"/>
    </xf>
  </cellXfs>
  <cellStyles count="2">
    <cellStyle name="xx_data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51"/>
  <sheetViews>
    <sheetView tabSelected="1" topLeftCell="A28" zoomScaleNormal="100" workbookViewId="0">
      <selection activeCell="B39" sqref="B39:L39"/>
    </sheetView>
  </sheetViews>
  <sheetFormatPr defaultRowHeight="15" x14ac:dyDescent="0.25"/>
  <cols>
    <col min="1" max="1" width="5.5703125" customWidth="1"/>
    <col min="2" max="2" width="5" customWidth="1"/>
    <col min="3" max="4" width="28.28515625" customWidth="1"/>
    <col min="5" max="5" width="37.42578125" customWidth="1"/>
    <col min="6" max="6" width="29.7109375" customWidth="1"/>
    <col min="7" max="7" width="21.7109375" customWidth="1"/>
    <col min="8" max="8" width="7.85546875" customWidth="1"/>
    <col min="9" max="9" width="14.85546875" customWidth="1"/>
    <col min="10" max="10" width="20.85546875" style="22" customWidth="1"/>
    <col min="11" max="11" width="19.5703125" customWidth="1"/>
    <col min="12" max="12" width="20.140625" customWidth="1"/>
  </cols>
  <sheetData>
    <row r="1" spans="2:12" x14ac:dyDescent="0.25">
      <c r="B1" s="43" t="s">
        <v>3</v>
      </c>
      <c r="C1" s="43"/>
      <c r="D1" s="43"/>
      <c r="E1" s="43"/>
      <c r="F1" s="43"/>
      <c r="G1" s="15"/>
      <c r="I1" s="50"/>
      <c r="J1" s="50"/>
      <c r="K1" s="50"/>
    </row>
    <row r="2" spans="2:12" x14ac:dyDescent="0.25">
      <c r="I2" s="50"/>
      <c r="J2" s="50"/>
      <c r="K2" s="50"/>
    </row>
    <row r="3" spans="2:12" ht="154.5" customHeight="1" x14ac:dyDescent="0.25">
      <c r="B3" s="44" t="s">
        <v>25</v>
      </c>
      <c r="C3" s="44"/>
      <c r="D3" s="44"/>
      <c r="E3" s="44"/>
      <c r="F3" s="44"/>
      <c r="G3" s="44"/>
      <c r="H3" s="44"/>
      <c r="I3" s="44"/>
      <c r="J3" s="44"/>
      <c r="K3" s="44"/>
    </row>
    <row r="4" spans="2:12" ht="15" customHeight="1" x14ac:dyDescent="0.25">
      <c r="E4" s="49"/>
      <c r="F4" s="49"/>
      <c r="G4" s="49"/>
      <c r="H4" s="49"/>
      <c r="I4" s="49"/>
      <c r="J4" s="49"/>
      <c r="K4" s="49"/>
    </row>
    <row r="5" spans="2:12" ht="18.75" customHeight="1" thickBot="1" x14ac:dyDescent="0.3">
      <c r="E5" s="1"/>
      <c r="F5" s="47" t="s">
        <v>7</v>
      </c>
      <c r="G5" s="48"/>
      <c r="H5" s="48"/>
      <c r="I5" s="23">
        <v>0</v>
      </c>
      <c r="J5" s="20"/>
      <c r="K5" s="1"/>
    </row>
    <row r="6" spans="2:12" s="3" customFormat="1" ht="78.75" customHeight="1" thickBot="1" x14ac:dyDescent="0.3">
      <c r="B6" s="56" t="s">
        <v>2</v>
      </c>
      <c r="C6" s="53" t="s">
        <v>4</v>
      </c>
      <c r="D6" s="53" t="s">
        <v>60</v>
      </c>
      <c r="E6" s="52" t="s">
        <v>57</v>
      </c>
      <c r="F6" s="45" t="s">
        <v>5</v>
      </c>
      <c r="G6" s="52" t="s">
        <v>0</v>
      </c>
      <c r="H6" s="55" t="s">
        <v>6</v>
      </c>
      <c r="I6" s="51" t="s">
        <v>16</v>
      </c>
      <c r="J6" s="51"/>
      <c r="K6" s="64" t="s">
        <v>19</v>
      </c>
      <c r="L6" s="65"/>
    </row>
    <row r="7" spans="2:12" s="3" customFormat="1" ht="60.75" customHeight="1" thickBot="1" x14ac:dyDescent="0.3">
      <c r="B7" s="57"/>
      <c r="C7" s="58"/>
      <c r="D7" s="54"/>
      <c r="E7" s="52"/>
      <c r="F7" s="46"/>
      <c r="G7" s="52"/>
      <c r="H7" s="45"/>
      <c r="I7" s="21" t="s">
        <v>17</v>
      </c>
      <c r="J7" s="16" t="s">
        <v>18</v>
      </c>
      <c r="K7" s="16" t="s">
        <v>17</v>
      </c>
      <c r="L7" s="16" t="s">
        <v>18</v>
      </c>
    </row>
    <row r="8" spans="2:12" s="6" customFormat="1" ht="51" customHeight="1" x14ac:dyDescent="0.25">
      <c r="B8" s="9">
        <v>1</v>
      </c>
      <c r="C8" s="33" t="s">
        <v>26</v>
      </c>
      <c r="D8" s="33"/>
      <c r="E8" s="37" t="s">
        <v>45</v>
      </c>
      <c r="F8" s="10"/>
      <c r="G8" s="11" t="s">
        <v>1</v>
      </c>
      <c r="H8" s="12"/>
      <c r="I8" s="42">
        <v>3795</v>
      </c>
      <c r="J8" s="42">
        <f t="shared" ref="J8:J27" si="0">I8*1.18</f>
        <v>4478.0999999999995</v>
      </c>
      <c r="K8" s="25">
        <f>I5*I8</f>
        <v>0</v>
      </c>
      <c r="L8" s="12">
        <f>J8*I5</f>
        <v>0</v>
      </c>
    </row>
    <row r="9" spans="2:12" s="6" customFormat="1" ht="300" x14ac:dyDescent="0.25">
      <c r="B9" s="8">
        <f>B8+1</f>
        <v>2</v>
      </c>
      <c r="C9" s="33" t="s">
        <v>27</v>
      </c>
      <c r="D9" s="33"/>
      <c r="E9" s="41" t="s">
        <v>46</v>
      </c>
      <c r="F9" s="5"/>
      <c r="G9" s="7" t="s">
        <v>1</v>
      </c>
      <c r="H9" s="2"/>
      <c r="I9" s="42">
        <v>314</v>
      </c>
      <c r="J9" s="42">
        <f t="shared" si="0"/>
        <v>370.52</v>
      </c>
      <c r="K9" s="26">
        <f>I9*I5</f>
        <v>0</v>
      </c>
      <c r="L9" s="2">
        <f>J9*I5</f>
        <v>0</v>
      </c>
    </row>
    <row r="10" spans="2:12" s="6" customFormat="1" ht="30" x14ac:dyDescent="0.25">
      <c r="B10" s="8">
        <f t="shared" ref="B10:B13" si="1">B9+1</f>
        <v>3</v>
      </c>
      <c r="C10" s="33" t="s">
        <v>28</v>
      </c>
      <c r="D10" s="33"/>
      <c r="E10" s="38" t="s">
        <v>47</v>
      </c>
      <c r="F10" s="5"/>
      <c r="G10" s="7" t="s">
        <v>1</v>
      </c>
      <c r="H10" s="2"/>
      <c r="I10" s="42">
        <v>5085</v>
      </c>
      <c r="J10" s="42">
        <f t="shared" si="0"/>
        <v>6000.2999999999993</v>
      </c>
      <c r="K10" s="26">
        <f>I10*I5</f>
        <v>0</v>
      </c>
      <c r="L10" s="2">
        <f>J10*I5</f>
        <v>0</v>
      </c>
    </row>
    <row r="11" spans="2:12" s="6" customFormat="1" ht="30" x14ac:dyDescent="0.25">
      <c r="B11" s="8">
        <f t="shared" si="1"/>
        <v>4</v>
      </c>
      <c r="C11" s="34" t="s">
        <v>29</v>
      </c>
      <c r="D11" s="34"/>
      <c r="E11" s="37" t="s">
        <v>48</v>
      </c>
      <c r="F11" s="4"/>
      <c r="G11" s="7" t="s">
        <v>1</v>
      </c>
      <c r="H11" s="2"/>
      <c r="I11" s="42">
        <v>9865</v>
      </c>
      <c r="J11" s="42">
        <f t="shared" si="0"/>
        <v>11640.699999999999</v>
      </c>
      <c r="K11" s="26">
        <f>I11*I5</f>
        <v>0</v>
      </c>
      <c r="L11" s="2">
        <f>J11*I5</f>
        <v>0</v>
      </c>
    </row>
    <row r="12" spans="2:12" s="6" customFormat="1" ht="30" x14ac:dyDescent="0.25">
      <c r="B12" s="8">
        <f t="shared" si="1"/>
        <v>5</v>
      </c>
      <c r="C12" s="34" t="s">
        <v>30</v>
      </c>
      <c r="D12" s="34"/>
      <c r="E12" s="37" t="s">
        <v>49</v>
      </c>
      <c r="F12" s="5"/>
      <c r="G12" s="7" t="s">
        <v>1</v>
      </c>
      <c r="H12" s="2"/>
      <c r="I12" s="42">
        <v>14160</v>
      </c>
      <c r="J12" s="42">
        <f t="shared" si="0"/>
        <v>16708.8</v>
      </c>
      <c r="K12" s="26">
        <f>I12*I5</f>
        <v>0</v>
      </c>
      <c r="L12" s="2">
        <f>J12*I5</f>
        <v>0</v>
      </c>
    </row>
    <row r="13" spans="2:12" s="6" customFormat="1" ht="15.75" x14ac:dyDescent="0.25">
      <c r="B13" s="8">
        <f t="shared" si="1"/>
        <v>6</v>
      </c>
      <c r="C13" s="33" t="s">
        <v>31</v>
      </c>
      <c r="D13" s="33"/>
      <c r="E13" s="37" t="s">
        <v>50</v>
      </c>
      <c r="F13" s="4"/>
      <c r="G13" s="7" t="s">
        <v>1</v>
      </c>
      <c r="H13" s="2"/>
      <c r="I13" s="42">
        <v>7650</v>
      </c>
      <c r="J13" s="42">
        <f t="shared" si="0"/>
        <v>9027</v>
      </c>
      <c r="K13" s="26">
        <f>I13*I5</f>
        <v>0</v>
      </c>
      <c r="L13" s="2">
        <f>J13*I5</f>
        <v>0</v>
      </c>
    </row>
    <row r="14" spans="2:12" s="6" customFormat="1" ht="30" x14ac:dyDescent="0.25">
      <c r="B14" s="8">
        <v>7</v>
      </c>
      <c r="C14" s="33" t="s">
        <v>32</v>
      </c>
      <c r="D14" s="33"/>
      <c r="E14" s="37" t="s">
        <v>32</v>
      </c>
      <c r="F14" s="4"/>
      <c r="G14" s="7" t="s">
        <v>1</v>
      </c>
      <c r="H14" s="2"/>
      <c r="I14" s="42">
        <v>4312</v>
      </c>
      <c r="J14" s="42">
        <f t="shared" si="0"/>
        <v>5088.16</v>
      </c>
      <c r="K14" s="26">
        <f>I5*I14</f>
        <v>0</v>
      </c>
      <c r="L14" s="2">
        <f>J14*I5</f>
        <v>0</v>
      </c>
    </row>
    <row r="15" spans="2:12" s="6" customFormat="1" ht="30" x14ac:dyDescent="0.25">
      <c r="B15" s="8">
        <v>8</v>
      </c>
      <c r="C15" s="33" t="s">
        <v>33</v>
      </c>
      <c r="D15" s="33"/>
      <c r="E15" s="37" t="s">
        <v>33</v>
      </c>
      <c r="F15" s="4"/>
      <c r="G15" s="32" t="s">
        <v>1</v>
      </c>
      <c r="H15" s="2"/>
      <c r="I15" s="42">
        <v>2869</v>
      </c>
      <c r="J15" s="42">
        <f t="shared" si="0"/>
        <v>3385.4199999999996</v>
      </c>
      <c r="K15" s="26">
        <f>I15*I5</f>
        <v>0</v>
      </c>
      <c r="L15" s="2">
        <f>I5*J15</f>
        <v>0</v>
      </c>
    </row>
    <row r="16" spans="2:12" s="6" customFormat="1" ht="30" x14ac:dyDescent="0.25">
      <c r="B16" s="8">
        <v>9</v>
      </c>
      <c r="C16" s="33" t="s">
        <v>34</v>
      </c>
      <c r="D16" s="33"/>
      <c r="E16" s="37" t="s">
        <v>51</v>
      </c>
      <c r="F16" s="4"/>
      <c r="G16" s="7" t="s">
        <v>1</v>
      </c>
      <c r="H16" s="2"/>
      <c r="I16" s="42">
        <v>6049</v>
      </c>
      <c r="J16" s="42">
        <f t="shared" si="0"/>
        <v>7137.82</v>
      </c>
      <c r="K16" s="26">
        <f>I16*I5</f>
        <v>0</v>
      </c>
      <c r="L16" s="2">
        <f>I5*J16</f>
        <v>0</v>
      </c>
    </row>
    <row r="17" spans="2:12" s="6" customFormat="1" ht="30" x14ac:dyDescent="0.25">
      <c r="B17" s="8">
        <v>10</v>
      </c>
      <c r="C17" s="33" t="s">
        <v>35</v>
      </c>
      <c r="D17" s="33"/>
      <c r="E17" s="37" t="s">
        <v>35</v>
      </c>
      <c r="F17" s="4"/>
      <c r="G17" s="7" t="s">
        <v>1</v>
      </c>
      <c r="H17" s="2"/>
      <c r="I17" s="42">
        <v>5880</v>
      </c>
      <c r="J17" s="42">
        <f t="shared" si="0"/>
        <v>6938.4</v>
      </c>
      <c r="K17" s="26">
        <f>I17*I5</f>
        <v>0</v>
      </c>
      <c r="L17" s="2">
        <f>J17*I5</f>
        <v>0</v>
      </c>
    </row>
    <row r="18" spans="2:12" s="6" customFormat="1" ht="30" x14ac:dyDescent="0.25">
      <c r="B18" s="8">
        <v>11</v>
      </c>
      <c r="C18" s="35" t="s">
        <v>36</v>
      </c>
      <c r="D18" s="35"/>
      <c r="E18" s="39" t="s">
        <v>52</v>
      </c>
      <c r="F18" s="4"/>
      <c r="G18" s="7" t="s">
        <v>1</v>
      </c>
      <c r="H18" s="2"/>
      <c r="I18" s="42">
        <v>7846</v>
      </c>
      <c r="J18" s="42">
        <f t="shared" si="0"/>
        <v>9258.2799999999988</v>
      </c>
      <c r="K18" s="26">
        <f>I18*I5</f>
        <v>0</v>
      </c>
      <c r="L18" s="2">
        <f>J18*I5</f>
        <v>0</v>
      </c>
    </row>
    <row r="19" spans="2:12" s="6" customFormat="1" ht="30" x14ac:dyDescent="0.25">
      <c r="B19" s="8">
        <v>12</v>
      </c>
      <c r="C19" s="36" t="s">
        <v>58</v>
      </c>
      <c r="D19" s="36"/>
      <c r="E19" s="40" t="s">
        <v>59</v>
      </c>
      <c r="F19" s="4"/>
      <c r="G19" s="7" t="s">
        <v>1</v>
      </c>
      <c r="H19" s="2"/>
      <c r="I19" s="42">
        <v>1449</v>
      </c>
      <c r="J19" s="42">
        <f t="shared" si="0"/>
        <v>1709.82</v>
      </c>
      <c r="K19" s="26">
        <f>I19*I5</f>
        <v>0</v>
      </c>
      <c r="L19" s="2">
        <f>J19*I5</f>
        <v>0</v>
      </c>
    </row>
    <row r="20" spans="2:12" s="6" customFormat="1" ht="30" x14ac:dyDescent="0.25">
      <c r="B20" s="8">
        <v>13</v>
      </c>
      <c r="C20" s="36" t="s">
        <v>37</v>
      </c>
      <c r="D20" s="36"/>
      <c r="E20" s="40" t="s">
        <v>37</v>
      </c>
      <c r="F20" s="4"/>
      <c r="G20" s="7" t="s">
        <v>1</v>
      </c>
      <c r="H20" s="2"/>
      <c r="I20" s="42">
        <v>385</v>
      </c>
      <c r="J20" s="42">
        <f t="shared" si="0"/>
        <v>454.29999999999995</v>
      </c>
      <c r="K20" s="26">
        <f>I20*I5</f>
        <v>0</v>
      </c>
      <c r="L20" s="2">
        <f>J20*I5</f>
        <v>0</v>
      </c>
    </row>
    <row r="21" spans="2:12" s="6" customFormat="1" ht="30" x14ac:dyDescent="0.25">
      <c r="B21" s="8">
        <v>14</v>
      </c>
      <c r="C21" s="35" t="s">
        <v>38</v>
      </c>
      <c r="D21" s="35"/>
      <c r="E21" s="39" t="s">
        <v>38</v>
      </c>
      <c r="F21" s="4"/>
      <c r="G21" s="7" t="s">
        <v>1</v>
      </c>
      <c r="H21" s="2"/>
      <c r="I21" s="42">
        <v>933</v>
      </c>
      <c r="J21" s="42">
        <f t="shared" si="0"/>
        <v>1100.94</v>
      </c>
      <c r="K21" s="26">
        <f>I21*I5</f>
        <v>0</v>
      </c>
      <c r="L21" s="2">
        <f>J21*I5</f>
        <v>0</v>
      </c>
    </row>
    <row r="22" spans="2:12" s="6" customFormat="1" ht="30" x14ac:dyDescent="0.25">
      <c r="B22" s="8">
        <v>15</v>
      </c>
      <c r="C22" s="35" t="s">
        <v>39</v>
      </c>
      <c r="D22" s="35"/>
      <c r="E22" s="39" t="s">
        <v>53</v>
      </c>
      <c r="F22" s="4"/>
      <c r="G22" s="7" t="s">
        <v>1</v>
      </c>
      <c r="H22" s="2"/>
      <c r="I22" s="42">
        <v>6510</v>
      </c>
      <c r="J22" s="42">
        <f t="shared" si="0"/>
        <v>7681.7999999999993</v>
      </c>
      <c r="K22" s="26">
        <f>I22*I5</f>
        <v>0</v>
      </c>
      <c r="L22" s="2">
        <f>J22*I5</f>
        <v>0</v>
      </c>
    </row>
    <row r="23" spans="2:12" s="6" customFormat="1" ht="30" x14ac:dyDescent="0.25">
      <c r="B23" s="8">
        <v>16</v>
      </c>
      <c r="C23" s="35" t="s">
        <v>40</v>
      </c>
      <c r="D23" s="35"/>
      <c r="E23" s="39" t="s">
        <v>54</v>
      </c>
      <c r="F23" s="4"/>
      <c r="G23" s="7" t="s">
        <v>1</v>
      </c>
      <c r="H23" s="2"/>
      <c r="I23" s="42">
        <v>5688</v>
      </c>
      <c r="J23" s="42">
        <f t="shared" si="0"/>
        <v>6711.8399999999992</v>
      </c>
      <c r="K23" s="26">
        <f>I23*I5</f>
        <v>0</v>
      </c>
      <c r="L23" s="2">
        <f>J23*I5</f>
        <v>0</v>
      </c>
    </row>
    <row r="24" spans="2:12" s="6" customFormat="1" ht="60" x14ac:dyDescent="0.25">
      <c r="B24" s="8">
        <v>17</v>
      </c>
      <c r="C24" s="35" t="s">
        <v>41</v>
      </c>
      <c r="D24" s="35"/>
      <c r="E24" s="39" t="s">
        <v>41</v>
      </c>
      <c r="F24" s="4"/>
      <c r="G24" s="7" t="s">
        <v>1</v>
      </c>
      <c r="H24" s="2"/>
      <c r="I24" s="42">
        <v>1678</v>
      </c>
      <c r="J24" s="42">
        <f t="shared" si="0"/>
        <v>1980.04</v>
      </c>
      <c r="K24" s="26">
        <f>I24*I5</f>
        <v>0</v>
      </c>
      <c r="L24" s="2">
        <f>J24*I5</f>
        <v>0</v>
      </c>
    </row>
    <row r="25" spans="2:12" s="6" customFormat="1" ht="60" x14ac:dyDescent="0.25">
      <c r="B25" s="8">
        <v>18</v>
      </c>
      <c r="C25" s="35" t="s">
        <v>42</v>
      </c>
      <c r="D25" s="35"/>
      <c r="E25" s="39" t="s">
        <v>42</v>
      </c>
      <c r="F25" s="4"/>
      <c r="G25" s="7" t="s">
        <v>1</v>
      </c>
      <c r="H25" s="2"/>
      <c r="I25" s="42">
        <v>2097</v>
      </c>
      <c r="J25" s="42">
        <f t="shared" si="0"/>
        <v>2474.46</v>
      </c>
      <c r="K25" s="26">
        <f>I25*I5</f>
        <v>0</v>
      </c>
      <c r="L25" s="2">
        <f>J25*I5</f>
        <v>0</v>
      </c>
    </row>
    <row r="26" spans="2:12" s="6" customFormat="1" ht="30" x14ac:dyDescent="0.25">
      <c r="B26" s="8">
        <v>19</v>
      </c>
      <c r="C26" s="33" t="s">
        <v>43</v>
      </c>
      <c r="D26" s="33"/>
      <c r="E26" s="37" t="s">
        <v>55</v>
      </c>
      <c r="F26" s="4"/>
      <c r="G26" s="7" t="s">
        <v>1</v>
      </c>
      <c r="H26" s="2"/>
      <c r="I26" s="42">
        <v>2230</v>
      </c>
      <c r="J26" s="42">
        <f t="shared" si="0"/>
        <v>2631.3999999999996</v>
      </c>
      <c r="K26" s="26">
        <f>I26*I5</f>
        <v>0</v>
      </c>
      <c r="L26" s="2">
        <f>J26*I5</f>
        <v>0</v>
      </c>
    </row>
    <row r="27" spans="2:12" s="6" customFormat="1" ht="45" x14ac:dyDescent="0.25">
      <c r="B27" s="8">
        <v>20</v>
      </c>
      <c r="C27" s="35" t="s">
        <v>44</v>
      </c>
      <c r="D27" s="35"/>
      <c r="E27" s="39" t="s">
        <v>56</v>
      </c>
      <c r="F27" s="4"/>
      <c r="G27" s="7" t="s">
        <v>1</v>
      </c>
      <c r="H27" s="2"/>
      <c r="I27" s="42">
        <v>4291</v>
      </c>
      <c r="J27" s="42">
        <f t="shared" si="0"/>
        <v>5063.38</v>
      </c>
      <c r="K27" s="26">
        <f>I27*I5</f>
        <v>0</v>
      </c>
      <c r="L27" s="2">
        <f>J27*I5</f>
        <v>0</v>
      </c>
    </row>
    <row r="28" spans="2:12" s="6" customFormat="1" ht="15.75" customHeight="1" x14ac:dyDescent="0.25">
      <c r="B28" s="59" t="s">
        <v>8</v>
      </c>
      <c r="C28" s="60"/>
      <c r="D28" s="60"/>
      <c r="E28" s="60"/>
      <c r="F28" s="60"/>
      <c r="G28" s="60"/>
      <c r="H28" s="60"/>
      <c r="I28" s="60"/>
      <c r="J28" s="60"/>
      <c r="K28" s="60"/>
      <c r="L28" s="61"/>
    </row>
    <row r="29" spans="2:12" s="6" customFormat="1" ht="18.75" customHeight="1" x14ac:dyDescent="0.25">
      <c r="B29" s="17" t="s">
        <v>9</v>
      </c>
      <c r="C29" s="17"/>
      <c r="D29" s="59" t="s">
        <v>14</v>
      </c>
      <c r="E29" s="66"/>
      <c r="F29" s="66"/>
      <c r="G29" s="66"/>
      <c r="H29" s="66"/>
      <c r="I29" s="66"/>
      <c r="J29" s="66"/>
      <c r="K29" s="66"/>
      <c r="L29" s="67"/>
    </row>
    <row r="30" spans="2:12" s="6" customFormat="1" ht="15" customHeight="1" x14ac:dyDescent="0.25">
      <c r="B30" s="18" t="s">
        <v>10</v>
      </c>
      <c r="C30" s="31"/>
      <c r="D30" s="59" t="s">
        <v>15</v>
      </c>
      <c r="E30" s="66"/>
      <c r="F30" s="66"/>
      <c r="G30" s="66"/>
      <c r="H30" s="66"/>
      <c r="I30" s="66"/>
      <c r="J30" s="66"/>
      <c r="K30" s="66"/>
      <c r="L30" s="67"/>
    </row>
    <row r="31" spans="2:12" s="6" customFormat="1" ht="27.75" customHeight="1" x14ac:dyDescent="0.25">
      <c r="B31" s="19" t="s">
        <v>11</v>
      </c>
      <c r="C31" s="19"/>
      <c r="D31" s="59" t="s">
        <v>24</v>
      </c>
      <c r="E31" s="66"/>
      <c r="F31" s="66"/>
      <c r="G31" s="66"/>
      <c r="H31" s="66"/>
      <c r="I31" s="66"/>
      <c r="J31" s="66"/>
      <c r="K31" s="66"/>
      <c r="L31" s="67"/>
    </row>
    <row r="32" spans="2:12" s="6" customFormat="1" x14ac:dyDescent="0.25">
      <c r="B32" s="17" t="s">
        <v>12</v>
      </c>
      <c r="C32" s="17"/>
      <c r="D32" s="68"/>
      <c r="E32" s="66"/>
      <c r="F32" s="66"/>
      <c r="G32" s="66"/>
      <c r="H32" s="66"/>
      <c r="I32" s="66"/>
      <c r="J32" s="66"/>
      <c r="K32" s="66"/>
      <c r="L32" s="67"/>
    </row>
    <row r="33" spans="2:12" ht="36.75" customHeight="1" x14ac:dyDescent="0.25">
      <c r="B33" s="62" t="s">
        <v>13</v>
      </c>
      <c r="C33" s="63"/>
      <c r="D33" s="62"/>
      <c r="E33" s="66"/>
      <c r="F33" s="66"/>
      <c r="G33" s="66"/>
      <c r="H33" s="66"/>
      <c r="I33" s="66"/>
      <c r="J33" s="66"/>
      <c r="K33" s="66"/>
      <c r="L33" s="67"/>
    </row>
    <row r="34" spans="2:12" x14ac:dyDescent="0.25">
      <c r="B34" s="73" t="s">
        <v>20</v>
      </c>
      <c r="C34" s="73"/>
      <c r="D34" s="73"/>
      <c r="E34" s="73"/>
      <c r="F34" s="73"/>
      <c r="G34" s="73"/>
      <c r="H34" s="73"/>
      <c r="I34" s="73"/>
      <c r="J34" s="73"/>
      <c r="K34" s="73"/>
      <c r="L34" s="24"/>
    </row>
    <row r="35" spans="2:12" x14ac:dyDescent="0.25">
      <c r="B35" s="27" t="s">
        <v>61</v>
      </c>
      <c r="C35" s="27"/>
      <c r="D35" s="27"/>
      <c r="E35" s="28" t="s">
        <v>23</v>
      </c>
      <c r="F35" s="28"/>
      <c r="G35" s="28"/>
      <c r="H35" s="28"/>
      <c r="I35" s="29"/>
      <c r="J35" s="30"/>
      <c r="K35" s="28"/>
      <c r="L35" s="28"/>
    </row>
    <row r="36" spans="2:12" ht="37.5" customHeight="1" x14ac:dyDescent="0.25">
      <c r="B36" s="43" t="s">
        <v>21</v>
      </c>
      <c r="C36" s="43"/>
      <c r="D36" s="43"/>
      <c r="E36" s="43"/>
      <c r="F36" s="43"/>
      <c r="G36" s="43"/>
      <c r="H36" s="43"/>
      <c r="I36" s="43"/>
      <c r="J36" s="43"/>
      <c r="K36" s="43"/>
      <c r="L36" s="43"/>
    </row>
    <row r="37" spans="2:12" ht="15.75" x14ac:dyDescent="0.25">
      <c r="E37" s="71"/>
      <c r="F37" s="71"/>
      <c r="G37" s="13"/>
      <c r="I37" s="69"/>
      <c r="J37" s="69"/>
      <c r="K37" s="69"/>
    </row>
    <row r="38" spans="2:12" ht="15.75" x14ac:dyDescent="0.25">
      <c r="E38" s="71"/>
      <c r="F38" s="71"/>
      <c r="G38" s="13"/>
      <c r="I38" s="69"/>
      <c r="J38" s="69"/>
      <c r="K38" s="69"/>
    </row>
    <row r="39" spans="2:12" ht="148.5" customHeight="1" x14ac:dyDescent="0.25">
      <c r="B39" s="43" t="s">
        <v>22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</row>
    <row r="40" spans="2:12" x14ac:dyDescent="0.25">
      <c r="E40" s="72"/>
      <c r="F40" s="72"/>
      <c r="G40" s="14"/>
      <c r="I40" s="70"/>
      <c r="J40" s="70"/>
      <c r="K40" s="70"/>
    </row>
    <row r="41" spans="2:12" ht="15.75" x14ac:dyDescent="0.25">
      <c r="E41" s="71"/>
      <c r="F41" s="71"/>
      <c r="G41" s="13"/>
      <c r="I41" s="69"/>
      <c r="J41" s="69"/>
      <c r="K41" s="69"/>
    </row>
    <row r="42" spans="2:12" ht="15.75" x14ac:dyDescent="0.25">
      <c r="E42" s="71"/>
      <c r="F42" s="71"/>
      <c r="G42" s="13"/>
      <c r="I42" s="69"/>
      <c r="J42" s="69"/>
      <c r="K42" s="69"/>
    </row>
    <row r="43" spans="2:12" ht="15.75" x14ac:dyDescent="0.25">
      <c r="E43" s="71"/>
      <c r="F43" s="71"/>
      <c r="G43" s="13"/>
      <c r="I43" s="69"/>
      <c r="J43" s="69"/>
      <c r="K43" s="69"/>
    </row>
    <row r="44" spans="2:12" ht="15.75" x14ac:dyDescent="0.25">
      <c r="E44" s="71"/>
      <c r="F44" s="71"/>
      <c r="G44" s="13"/>
      <c r="I44" s="69"/>
      <c r="J44" s="69"/>
      <c r="K44" s="69"/>
    </row>
    <row r="45" spans="2:12" ht="15.75" x14ac:dyDescent="0.25">
      <c r="E45" s="71"/>
      <c r="F45" s="71"/>
      <c r="G45" s="13"/>
      <c r="I45" s="69"/>
      <c r="J45" s="69"/>
      <c r="K45" s="69"/>
    </row>
    <row r="46" spans="2:12" ht="15.75" x14ac:dyDescent="0.25">
      <c r="E46" s="71"/>
      <c r="F46" s="71"/>
      <c r="G46" s="13"/>
      <c r="I46" s="69"/>
      <c r="J46" s="69"/>
      <c r="K46" s="69"/>
    </row>
    <row r="47" spans="2:12" ht="15.75" x14ac:dyDescent="0.25">
      <c r="E47" s="71"/>
      <c r="F47" s="71"/>
      <c r="G47" s="13"/>
      <c r="I47" s="69"/>
      <c r="J47" s="69"/>
      <c r="K47" s="69"/>
    </row>
    <row r="48" spans="2:12" ht="15.75" x14ac:dyDescent="0.25">
      <c r="E48" s="71"/>
      <c r="F48" s="71"/>
      <c r="G48" s="13"/>
      <c r="I48" s="69"/>
      <c r="J48" s="69"/>
      <c r="K48" s="69"/>
    </row>
    <row r="49" spans="5:11" ht="15.75" x14ac:dyDescent="0.25">
      <c r="E49" s="71"/>
      <c r="F49" s="71"/>
      <c r="G49" s="13"/>
      <c r="I49" s="69"/>
      <c r="J49" s="69"/>
      <c r="K49" s="69"/>
    </row>
    <row r="50" spans="5:11" ht="15.75" x14ac:dyDescent="0.25">
      <c r="E50" s="71"/>
      <c r="F50" s="71"/>
      <c r="G50" s="13"/>
      <c r="I50" s="69"/>
      <c r="J50" s="69"/>
      <c r="K50" s="69"/>
    </row>
    <row r="51" spans="5:11" ht="15.75" x14ac:dyDescent="0.25">
      <c r="E51" s="71"/>
      <c r="F51" s="71"/>
      <c r="G51" s="13"/>
    </row>
  </sheetData>
  <mergeCells count="52">
    <mergeCell ref="E51:F51"/>
    <mergeCell ref="E46:F46"/>
    <mergeCell ref="E47:F47"/>
    <mergeCell ref="E48:F48"/>
    <mergeCell ref="E49:F49"/>
    <mergeCell ref="E50:F50"/>
    <mergeCell ref="E41:F41"/>
    <mergeCell ref="E42:F42"/>
    <mergeCell ref="E43:F43"/>
    <mergeCell ref="E44:F44"/>
    <mergeCell ref="E45:F45"/>
    <mergeCell ref="I46:K46"/>
    <mergeCell ref="I47:K47"/>
    <mergeCell ref="I48:K48"/>
    <mergeCell ref="I49:K49"/>
    <mergeCell ref="I50:K50"/>
    <mergeCell ref="I41:K41"/>
    <mergeCell ref="I42:K42"/>
    <mergeCell ref="I43:K43"/>
    <mergeCell ref="I44:K44"/>
    <mergeCell ref="I45:K45"/>
    <mergeCell ref="I37:K37"/>
    <mergeCell ref="I38:K38"/>
    <mergeCell ref="I40:K40"/>
    <mergeCell ref="B36:L36"/>
    <mergeCell ref="B39:L39"/>
    <mergeCell ref="E37:F37"/>
    <mergeCell ref="E38:F38"/>
    <mergeCell ref="E40:F40"/>
    <mergeCell ref="B34:K34"/>
    <mergeCell ref="B6:B7"/>
    <mergeCell ref="C6:C7"/>
    <mergeCell ref="B28:L28"/>
    <mergeCell ref="B33:C33"/>
    <mergeCell ref="K6:L6"/>
    <mergeCell ref="D29:L29"/>
    <mergeCell ref="D30:L30"/>
    <mergeCell ref="D31:L31"/>
    <mergeCell ref="D32:L32"/>
    <mergeCell ref="D33:L33"/>
    <mergeCell ref="B1:F1"/>
    <mergeCell ref="B3:K3"/>
    <mergeCell ref="F6:F7"/>
    <mergeCell ref="F5:H5"/>
    <mergeCell ref="E4:K4"/>
    <mergeCell ref="I1:K1"/>
    <mergeCell ref="I2:K2"/>
    <mergeCell ref="I6:J6"/>
    <mergeCell ref="G6:G7"/>
    <mergeCell ref="D6:D7"/>
    <mergeCell ref="E6:E7"/>
    <mergeCell ref="H6:H7"/>
  </mergeCells>
  <pageMargins left="0.31496062992125984" right="0.31496062992125984" top="0.35433070866141736" bottom="0.35433070866141736" header="0.31496062992125984" footer="0.31496062992125984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Максимовский Яков Александрович</dc:creator>
  <cp:lastModifiedBy>Данилова Татьяна Владимировна</cp:lastModifiedBy>
  <cp:lastPrinted>2018-06-29T05:31:15Z</cp:lastPrinted>
  <dcterms:created xsi:type="dcterms:W3CDTF">2017-03-16T06:35:18Z</dcterms:created>
  <dcterms:modified xsi:type="dcterms:W3CDTF">2018-06-29T05:31:58Z</dcterms:modified>
</cp:coreProperties>
</file>